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60" windowHeight="9540"/>
  </bookViews>
  <sheets>
    <sheet name="1. sz. Önk" sheetId="1" r:id="rId1"/>
  </sheets>
  <definedNames>
    <definedName name="_xlnm.Print_Titles" localSheetId="0">'1. sz. Önk'!$1:$6</definedName>
  </definedNames>
  <calcPr calcId="124519"/>
</workbook>
</file>

<file path=xl/calcChain.xml><?xml version="1.0" encoding="utf-8"?>
<calcChain xmlns="http://schemas.openxmlformats.org/spreadsheetml/2006/main">
  <c r="C36" i="1"/>
  <c r="E84"/>
  <c r="E83"/>
  <c r="E8"/>
  <c r="E63" s="1"/>
  <c r="E142"/>
  <c r="E121"/>
  <c r="E88"/>
  <c r="C80"/>
  <c r="D80"/>
  <c r="C8"/>
  <c r="C15"/>
  <c r="C22"/>
  <c r="C30"/>
  <c r="C29" s="1"/>
  <c r="C47"/>
  <c r="C53"/>
  <c r="C58"/>
  <c r="C64"/>
  <c r="C68"/>
  <c r="C73"/>
  <c r="C76"/>
  <c r="C88"/>
  <c r="C104"/>
  <c r="C118"/>
  <c r="C122"/>
  <c r="C126"/>
  <c r="C131"/>
  <c r="C136"/>
  <c r="F30"/>
  <c r="F136"/>
  <c r="D136"/>
  <c r="F131"/>
  <c r="D131"/>
  <c r="F126"/>
  <c r="D126"/>
  <c r="F122"/>
  <c r="F141" s="1"/>
  <c r="D122"/>
  <c r="F118"/>
  <c r="D118"/>
  <c r="F104"/>
  <c r="D104"/>
  <c r="F88"/>
  <c r="D88"/>
  <c r="F76"/>
  <c r="D76"/>
  <c r="D73"/>
  <c r="F68"/>
  <c r="D68"/>
  <c r="F64"/>
  <c r="F83" s="1"/>
  <c r="D64"/>
  <c r="D83" s="1"/>
  <c r="F58"/>
  <c r="D58"/>
  <c r="F53"/>
  <c r="D53"/>
  <c r="F47"/>
  <c r="D47"/>
  <c r="F36"/>
  <c r="D36"/>
  <c r="F29"/>
  <c r="D29"/>
  <c r="F22"/>
  <c r="D22"/>
  <c r="F15"/>
  <c r="D15"/>
  <c r="F8"/>
  <c r="D8"/>
  <c r="D63" s="1"/>
  <c r="D84" s="1"/>
  <c r="F63" l="1"/>
  <c r="F84" s="1"/>
  <c r="C121"/>
  <c r="C83"/>
  <c r="C141"/>
  <c r="C63"/>
  <c r="F121"/>
  <c r="F142" s="1"/>
  <c r="D121"/>
  <c r="D141"/>
  <c r="C142" l="1"/>
  <c r="C84"/>
  <c r="D142"/>
</calcChain>
</file>

<file path=xl/sharedStrings.xml><?xml version="1.0" encoding="utf-8"?>
<sst xmlns="http://schemas.openxmlformats.org/spreadsheetml/2006/main" count="281" uniqueCount="244">
  <si>
    <t>Megnevezés</t>
  </si>
  <si>
    <t>01</t>
  </si>
  <si>
    <t>Feladat megnevezése</t>
  </si>
  <si>
    <t>Összes bevétel, kiadás</t>
  </si>
  <si>
    <t>Ezer forintban !</t>
  </si>
  <si>
    <t>Száma</t>
  </si>
  <si>
    <t>Előirányzat-csoport, kiemelt előirányzat megnevezése</t>
  </si>
  <si>
    <t>Előirányzat</t>
  </si>
  <si>
    <t>Módositott</t>
  </si>
  <si>
    <t>Bevételek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</si>
  <si>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</si>
  <si>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</si>
  <si>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</si>
  <si>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</si>
  <si>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</si>
  <si>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</si>
  <si>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</si>
  <si>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</si>
  <si>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</si>
  <si>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</si>
  <si>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</si>
  <si>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</si>
  <si>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</si>
  <si>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</si>
  <si>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</si>
  <si>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</si>
  <si>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</si>
  <si>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</si>
  <si>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</si>
  <si>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</si>
  <si>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</si>
  <si>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</si>
  <si>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</si>
  <si>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</si>
  <si>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</si>
  <si>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</si>
  <si>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</si>
  <si>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</si>
  <si>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</si>
  <si>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</si>
  <si>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</si>
  <si>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 / Könyvtári áll.növelése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</si>
  <si>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</si>
  <si>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</si>
  <si>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</si>
  <si>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</si>
  <si>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</si>
  <si>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</si>
  <si>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</si>
  <si>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</si>
  <si>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</si>
  <si>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</si>
  <si>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</si>
  <si>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</si>
  <si>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</si>
  <si>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</si>
  <si>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</si>
  <si>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 xml:space="preserve">  Vagyoni típusú adók                       /Épitmény,-kommunális adók</t>
  </si>
  <si>
    <t>4.1.2.</t>
  </si>
  <si>
    <t xml:space="preserve">  Értékesitési-és forgalmi adók        / Iparűzési adó  </t>
  </si>
  <si>
    <t>4.2.</t>
  </si>
  <si>
    <t>Gépjárműadó</t>
  </si>
  <si>
    <t>4.3.</t>
  </si>
  <si>
    <t>Egyéb áruhasználati és szolgáltatási adók  /Talajterhelési dij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</si>
  <si>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</si>
  <si>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</si>
  <si>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</si>
  <si>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</si>
  <si>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</si>
  <si>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</si>
  <si>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</si>
  <si>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</si>
  <si>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</si>
  <si>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</si>
  <si>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</si>
  <si>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</si>
  <si>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</si>
  <si>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</si>
  <si>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</si>
  <si>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</si>
  <si>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</si>
  <si>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</si>
  <si>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</si>
  <si>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</si>
  <si>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</si>
  <si>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</si>
  <si>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</si>
  <si>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</si>
  <si>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</si>
  <si>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</si>
  <si>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</si>
  <si>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</si>
  <si>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</si>
  <si>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</si>
  <si>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</si>
  <si>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</si>
  <si>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</si>
  <si>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</si>
  <si>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</si>
  <si>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</si>
  <si>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</si>
  <si>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</si>
  <si>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</si>
  <si>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</si>
  <si>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</si>
  <si>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</si>
  <si>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</si>
  <si>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</si>
  <si>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</si>
  <si>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</si>
  <si>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</si>
  <si>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</si>
  <si>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</si>
  <si>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</si>
  <si>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</si>
  <si>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</si>
  <si>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</si>
  <si>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</si>
  <si>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</si>
  <si>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</si>
  <si>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</si>
  <si>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</si>
  <si>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</si>
  <si>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</si>
  <si>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</si>
  <si>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</si>
  <si>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</si>
  <si>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</si>
  <si>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</si>
  <si>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</si>
  <si>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</si>
  <si>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</si>
  <si>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</si>
  <si>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</si>
  <si>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</si>
  <si>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</si>
  <si>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</si>
  <si>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</si>
  <si>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</si>
  <si>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</si>
  <si>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</si>
  <si>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</si>
  <si>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</si>
  <si>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</si>
  <si>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</si>
  <si>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</si>
  <si>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</si>
  <si>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</si>
  <si>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</si>
  <si>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</si>
  <si>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</si>
  <si>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</si>
  <si>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</si>
  <si>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</si>
  <si>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</si>
  <si>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>,</t>
  </si>
  <si>
    <t xml:space="preserve">    14.1.</t>
  </si>
  <si>
    <t>Forgatási célú külföldi értékpapírok beváltása,  értékesítése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</si>
  <si>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</si>
  <si>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</si>
  <si>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</si>
  <si>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</si>
  <si>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</si>
  <si>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BEVÉTELEK ÖSSZESEN: (9+16)</t>
  </si>
  <si>
    <t>Kiadások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</si>
  <si>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</si>
  <si>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</si>
  <si>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</si>
  <si>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</si>
  <si>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</si>
  <si>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</si>
  <si>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</si>
  <si>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</si>
  <si>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</si>
  <si>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</si>
  <si>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</si>
  <si>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</si>
  <si>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</si>
  <si>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</si>
  <si>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</si>
  <si>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r>
      <t xml:space="preserve">   - Egyéb működési célú támogatások  /</t>
    </r>
    <r>
      <rPr>
        <i/>
        <sz val="8"/>
        <rFont val="Times New Roman CE"/>
        <charset val="238"/>
      </rPr>
      <t xml:space="preserve"> Intézmények finanszírozása</t>
    </r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</si>
  <si>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</si>
  <si>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</si>
  <si>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</si>
  <si>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</si>
  <si>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</si>
  <si>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</si>
  <si>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</si>
  <si>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</si>
  <si>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</si>
  <si>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</si>
  <si>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</si>
  <si>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</si>
  <si>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</si>
  <si>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</si>
  <si>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</si>
  <si>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</si>
  <si>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</si>
  <si>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</si>
  <si>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</si>
  <si>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</si>
  <si>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</si>
  <si>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</si>
  <si>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</si>
  <si>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</si>
  <si>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</si>
  <si>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</si>
  <si>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</si>
  <si>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</si>
  <si>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</si>
  <si>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</si>
  <si>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</si>
  <si>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</si>
  <si>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</si>
  <si>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</si>
  <si>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</si>
  <si>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</si>
  <si>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</si>
  <si>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</si>
  <si>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</si>
  <si>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</si>
  <si>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</si>
  <si>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</si>
  <si>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</si>
  <si>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</si>
  <si>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</si>
  <si>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</si>
  <si>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</si>
  <si>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</si>
  <si>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</si>
  <si>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</si>
  <si>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</si>
  <si>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</si>
  <si>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</si>
  <si>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</si>
  <si>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</si>
  <si>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</si>
  <si>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</si>
  <si>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Éves engedélyezett létszám előirányzat (fő)</t>
  </si>
  <si>
    <t>Közfoglalkoztatottak létszáma (fő)</t>
  </si>
  <si>
    <t>1.sz. Mód.</t>
  </si>
  <si>
    <t>1. melléklet a ……/2014. (….) önkormányzati rendelethez</t>
  </si>
  <si>
    <t>ÓCSA  VÁROS   ÖNKORMÁNYZAT</t>
  </si>
  <si>
    <t>2.sz. Mód.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</si>
</sst>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#,###"/>
  </numFmts>
  <fonts count="30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12"/>
      <name val="Times New Roman CE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10"/>
      <name val="Times New Roman CE"/>
      <family val="1"/>
      <charset val="238"/>
    </font>
    <font>
      <i/>
      <sz val="8"/>
      <name val="Times New Roman CE"/>
      <charset val="238"/>
    </font>
    <font>
      <b/>
      <sz val="9"/>
      <name val="Times New Roman"/>
      <family val="1"/>
      <charset val="238"/>
    </font>
    <font>
      <sz val="11"/>
      <color indexed="8"/>
      <name val="Calibri"/>
      <family val="2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Arial"/>
      <family val="2"/>
      <charset val="238"/>
    </font>
    <font>
      <b/>
      <sz val="11"/>
      <name val="Times New Roman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2" fillId="0" borderId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6" fillId="0" borderId="0"/>
    <xf numFmtId="0" fontId="1" fillId="0" borderId="0"/>
  </cellStyleXfs>
  <cellXfs count="106">
    <xf numFmtId="0" fontId="0" fillId="0" borderId="0" xfId="0"/>
    <xf numFmtId="164" fontId="3" fillId="0" borderId="0" xfId="0" applyNumberFormat="1" applyFont="1" applyFill="1" applyAlignment="1" applyProtection="1">
      <alignment horizontal="left" vertical="center" wrapText="1"/>
    </xf>
    <xf numFmtId="164" fontId="4" fillId="0" borderId="0" xfId="0" applyNumberFormat="1" applyFont="1" applyFill="1" applyAlignment="1" applyProtection="1">
      <alignment vertical="center" wrapText="1"/>
    </xf>
    <xf numFmtId="0" fontId="5" fillId="0" borderId="0" xfId="0" applyFont="1" applyAlignment="1" applyProtection="1">
      <alignment horizontal="right" vertical="top"/>
      <protection locked="0"/>
    </xf>
    <xf numFmtId="164" fontId="3" fillId="0" borderId="0" xfId="0" applyNumberFormat="1" applyFont="1" applyFill="1" applyAlignment="1">
      <alignment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3" xfId="0" quotePrefix="1" applyFont="1" applyFill="1" applyBorder="1" applyAlignment="1" applyProtection="1">
      <alignment horizontal="right" vertical="center" indent="1"/>
    </xf>
    <xf numFmtId="0" fontId="7" fillId="0" borderId="0" xfId="0" applyFont="1" applyFill="1" applyAlignment="1">
      <alignment vertical="center"/>
    </xf>
    <xf numFmtId="0" fontId="6" fillId="0" borderId="4" xfId="0" applyFont="1" applyFill="1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right" vertical="center" indent="1"/>
    </xf>
    <xf numFmtId="0" fontId="6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right"/>
    </xf>
    <xf numFmtId="0" fontId="9" fillId="0" borderId="0" xfId="0" applyFont="1" applyFill="1" applyAlignment="1" applyProtection="1">
      <alignment horizontal="right"/>
    </xf>
    <xf numFmtId="0" fontId="10" fillId="0" borderId="0" xfId="0" applyFont="1" applyFill="1" applyAlignment="1">
      <alignment vertical="center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164" fontId="6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10" xfId="1" applyFont="1" applyFill="1" applyBorder="1" applyAlignment="1" applyProtection="1">
      <alignment horizontal="center" vertical="center" wrapText="1"/>
    </xf>
    <xf numFmtId="0" fontId="11" fillId="0" borderId="11" xfId="1" applyFont="1" applyFill="1" applyBorder="1" applyAlignment="1" applyProtection="1">
      <alignment horizontal="lef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</xf>
    <xf numFmtId="49" fontId="13" fillId="0" borderId="16" xfId="1" applyNumberFormat="1" applyFont="1" applyFill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left" wrapText="1" indent="1"/>
    </xf>
    <xf numFmtId="164" fontId="13" fillId="0" borderId="18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 wrapText="1"/>
    </xf>
    <xf numFmtId="49" fontId="13" fillId="0" borderId="19" xfId="1" applyNumberFormat="1" applyFont="1" applyFill="1" applyBorder="1" applyAlignment="1" applyProtection="1">
      <alignment horizontal="center" vertical="center" wrapText="1"/>
    </xf>
    <xf numFmtId="0" fontId="14" fillId="0" borderId="20" xfId="0" applyFont="1" applyBorder="1" applyAlignment="1" applyProtection="1">
      <alignment horizontal="left" wrapText="1" indent="1"/>
    </xf>
    <xf numFmtId="164" fontId="13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Fill="1" applyAlignment="1">
      <alignment vertical="center" wrapText="1"/>
    </xf>
    <xf numFmtId="49" fontId="13" fillId="0" borderId="22" xfId="1" applyNumberFormat="1" applyFont="1" applyFill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left" wrapText="1" indent="1"/>
    </xf>
    <xf numFmtId="0" fontId="17" fillId="0" borderId="11" xfId="0" applyFont="1" applyBorder="1" applyAlignment="1" applyProtection="1">
      <alignment horizontal="left" vertical="center" wrapText="1" indent="1"/>
    </xf>
    <xf numFmtId="164" fontId="13" fillId="0" borderId="24" xfId="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1" applyNumberFormat="1" applyFont="1" applyFill="1" applyBorder="1" applyAlignment="1" applyProtection="1">
      <alignment horizontal="right" vertical="center" wrapText="1" indent="1"/>
    </xf>
    <xf numFmtId="164" fontId="13" fillId="0" borderId="18" xfId="1" applyNumberFormat="1" applyFont="1" applyFill="1" applyBorder="1" applyAlignment="1" applyProtection="1">
      <alignment horizontal="right" vertical="center" wrapText="1" indent="1"/>
    </xf>
    <xf numFmtId="164" fontId="19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24" xfId="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8" xfId="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10" xfId="0" applyFont="1" applyBorder="1" applyAlignment="1" applyProtection="1">
      <alignment horizontal="center" wrapText="1"/>
    </xf>
    <xf numFmtId="0" fontId="14" fillId="0" borderId="23" xfId="0" applyFont="1" applyBorder="1" applyAlignment="1" applyProtection="1">
      <alignment wrapText="1"/>
    </xf>
    <xf numFmtId="0" fontId="14" fillId="0" borderId="16" xfId="0" applyFont="1" applyBorder="1" applyAlignment="1" applyProtection="1">
      <alignment horizontal="center" wrapTex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25" xfId="0" applyFont="1" applyBorder="1" applyAlignment="1" applyProtection="1">
      <alignment horizont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 indent="1"/>
    </xf>
    <xf numFmtId="164" fontId="11" fillId="0" borderId="0" xfId="0" applyNumberFormat="1" applyFont="1" applyFill="1" applyBorder="1" applyAlignment="1" applyProtection="1">
      <alignment horizontal="right" vertical="center" wrapText="1" indent="1"/>
    </xf>
    <xf numFmtId="0" fontId="1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vertical="center" wrapText="1"/>
    </xf>
    <xf numFmtId="0" fontId="13" fillId="0" borderId="0" xfId="0" applyFont="1" applyFill="1" applyAlignment="1" applyProtection="1">
      <alignment horizontal="right" vertical="center" wrapText="1" indent="1"/>
    </xf>
    <xf numFmtId="0" fontId="11" fillId="0" borderId="7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 wrapText="1"/>
    </xf>
    <xf numFmtId="164" fontId="11" fillId="0" borderId="28" xfId="0" applyNumberFormat="1" applyFont="1" applyFill="1" applyBorder="1" applyAlignment="1" applyProtection="1">
      <alignment horizontal="right" vertical="center" wrapText="1" indent="1"/>
    </xf>
    <xf numFmtId="0" fontId="11" fillId="0" borderId="29" xfId="1" applyFont="1" applyFill="1" applyBorder="1" applyAlignment="1" applyProtection="1">
      <alignment horizontal="center" vertical="center" wrapText="1"/>
    </xf>
    <xf numFmtId="0" fontId="11" fillId="0" borderId="8" xfId="1" applyFont="1" applyFill="1" applyBorder="1" applyAlignment="1" applyProtection="1">
      <alignment vertical="center" wrapText="1"/>
    </xf>
    <xf numFmtId="164" fontId="11" fillId="0" borderId="9" xfId="1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>
      <alignment vertical="center" wrapText="1"/>
    </xf>
    <xf numFmtId="49" fontId="13" fillId="0" borderId="30" xfId="1" applyNumberFormat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left" vertical="center" wrapText="1" indent="1"/>
    </xf>
    <xf numFmtId="164" fontId="13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20" xfId="1" applyFont="1" applyFill="1" applyBorder="1" applyAlignment="1" applyProtection="1">
      <alignment horizontal="left" vertical="center" wrapText="1" indent="1"/>
    </xf>
    <xf numFmtId="0" fontId="13" fillId="0" borderId="31" xfId="1" applyFont="1" applyFill="1" applyBorder="1" applyAlignment="1" applyProtection="1">
      <alignment horizontal="left" vertical="center" wrapText="1" indent="1"/>
    </xf>
    <xf numFmtId="0" fontId="13" fillId="0" borderId="0" xfId="1" applyFont="1" applyFill="1" applyBorder="1" applyAlignment="1" applyProtection="1">
      <alignment horizontal="left" vertical="center" wrapText="1" indent="1"/>
    </xf>
    <xf numFmtId="0" fontId="13" fillId="0" borderId="20" xfId="1" applyFont="1" applyFill="1" applyBorder="1" applyAlignment="1" applyProtection="1">
      <alignment horizontal="left" indent="6"/>
    </xf>
    <xf numFmtId="0" fontId="13" fillId="0" borderId="20" xfId="1" applyFont="1" applyFill="1" applyBorder="1" applyAlignment="1" applyProtection="1">
      <alignment horizontal="left" vertical="center" wrapText="1" indent="6"/>
    </xf>
    <xf numFmtId="49" fontId="13" fillId="0" borderId="32" xfId="1" applyNumberFormat="1" applyFont="1" applyFill="1" applyBorder="1" applyAlignment="1" applyProtection="1">
      <alignment horizontal="center" vertical="center" wrapText="1"/>
    </xf>
    <xf numFmtId="0" fontId="13" fillId="0" borderId="23" xfId="1" applyFont="1" applyFill="1" applyBorder="1" applyAlignment="1" applyProtection="1">
      <alignment horizontal="left" vertical="center" wrapText="1" indent="6"/>
    </xf>
    <xf numFmtId="49" fontId="13" fillId="0" borderId="33" xfId="1" applyNumberFormat="1" applyFont="1" applyFill="1" applyBorder="1" applyAlignment="1" applyProtection="1">
      <alignment horizontal="center" vertical="center" wrapText="1"/>
    </xf>
    <xf numFmtId="0" fontId="13" fillId="0" borderId="5" xfId="1" applyFont="1" applyFill="1" applyBorder="1" applyAlignment="1" applyProtection="1">
      <alignment horizontal="left" vertical="center" wrapText="1" indent="6"/>
    </xf>
    <xf numFmtId="164" fontId="13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1" xfId="1" applyFont="1" applyFill="1" applyBorder="1" applyAlignment="1" applyProtection="1">
      <alignment vertical="center" wrapText="1"/>
    </xf>
    <xf numFmtId="0" fontId="13" fillId="0" borderId="23" xfId="1" applyFont="1" applyFill="1" applyBorder="1" applyAlignment="1" applyProtection="1">
      <alignment horizontal="left" vertical="center" wrapText="1" indent="1"/>
    </xf>
    <xf numFmtId="164" fontId="13" fillId="0" borderId="35" xfId="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23" xfId="0" applyFont="1" applyBorder="1" applyAlignment="1" applyProtection="1">
      <alignment horizontal="left" vertical="center" wrapText="1" indent="1"/>
    </xf>
    <xf numFmtId="0" fontId="14" fillId="0" borderId="20" xfId="0" applyFont="1" applyBorder="1" applyAlignment="1" applyProtection="1">
      <alignment horizontal="left" vertical="center" wrapText="1" indent="1"/>
    </xf>
    <xf numFmtId="0" fontId="13" fillId="0" borderId="17" xfId="1" applyFont="1" applyFill="1" applyBorder="1" applyAlignment="1" applyProtection="1">
      <alignment horizontal="left" vertical="center" wrapText="1" indent="6"/>
    </xf>
    <xf numFmtId="164" fontId="13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1" xfId="1" applyFont="1" applyFill="1" applyBorder="1" applyAlignment="1" applyProtection="1">
      <alignment horizontal="left" vertical="center" wrapText="1" indent="1"/>
    </xf>
    <xf numFmtId="0" fontId="13" fillId="0" borderId="17" xfId="1" applyFont="1" applyFill="1" applyBorder="1" applyAlignment="1" applyProtection="1">
      <alignment horizontal="left" vertical="center" wrapText="1" indent="1"/>
    </xf>
    <xf numFmtId="0" fontId="13" fillId="0" borderId="36" xfId="1" applyFont="1" applyFill="1" applyBorder="1" applyAlignment="1" applyProtection="1">
      <alignment horizontal="left" vertical="center" wrapText="1" indent="1"/>
    </xf>
    <xf numFmtId="16" fontId="0" fillId="0" borderId="0" xfId="0" applyNumberFormat="1" applyFill="1" applyAlignment="1">
      <alignment vertical="center" wrapText="1"/>
    </xf>
    <xf numFmtId="164" fontId="17" fillId="0" borderId="12" xfId="0" applyNumberFormat="1" applyFont="1" applyBorder="1" applyAlignment="1" applyProtection="1">
      <alignment horizontal="right" vertical="center" wrapText="1" indent="1"/>
    </xf>
    <xf numFmtId="164" fontId="22" fillId="0" borderId="12" xfId="0" quotePrefix="1" applyNumberFormat="1" applyFont="1" applyBorder="1" applyAlignment="1" applyProtection="1">
      <alignment horizontal="right" vertical="center" wrapText="1" indent="1"/>
    </xf>
    <xf numFmtId="0" fontId="17" fillId="0" borderId="25" xfId="0" applyFont="1" applyBorder="1" applyAlignment="1" applyProtection="1">
      <alignment horizontal="center" vertical="center" wrapText="1"/>
    </xf>
    <xf numFmtId="0" fontId="22" fillId="0" borderId="26" xfId="0" applyFont="1" applyBorder="1" applyAlignment="1" applyProtection="1">
      <alignment horizontal="left" vertical="center" wrapText="1" indent="1"/>
    </xf>
    <xf numFmtId="0" fontId="2" fillId="0" borderId="0" xfId="0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horizontal="right" vertical="center" wrapText="1" indent="1"/>
    </xf>
    <xf numFmtId="0" fontId="10" fillId="0" borderId="10" xfId="0" applyFont="1" applyFill="1" applyBorder="1" applyAlignment="1" applyProtection="1">
      <alignment horizontal="left" vertical="center"/>
    </xf>
    <xf numFmtId="0" fontId="10" fillId="0" borderId="37" xfId="0" applyFont="1" applyFill="1" applyBorder="1" applyAlignment="1" applyProtection="1">
      <alignment vertical="center" wrapText="1"/>
    </xf>
    <xf numFmtId="3" fontId="10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2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 wrapText="1"/>
    </xf>
    <xf numFmtId="0" fontId="28" fillId="0" borderId="17" xfId="0" applyFont="1" applyBorder="1" applyAlignment="1" applyProtection="1">
      <alignment horizontal="left" wrapText="1" indent="1"/>
    </xf>
    <xf numFmtId="0" fontId="28" fillId="0" borderId="20" xfId="0" applyFont="1" applyBorder="1" applyAlignment="1" applyProtection="1">
      <alignment horizontal="left" wrapText="1" indent="1"/>
    </xf>
    <xf numFmtId="0" fontId="28" fillId="0" borderId="23" xfId="0" applyFont="1" applyBorder="1" applyAlignment="1" applyProtection="1">
      <alignment horizontal="left" wrapText="1" indent="1"/>
    </xf>
    <xf numFmtId="0" fontId="29" fillId="0" borderId="11" xfId="0" applyFont="1" applyBorder="1" applyAlignment="1" applyProtection="1">
      <alignment horizontal="left" vertical="center" wrapText="1" indent="1"/>
    </xf>
    <xf numFmtId="0" fontId="29" fillId="0" borderId="11" xfId="0" applyFont="1" applyBorder="1" applyAlignment="1" applyProtection="1">
      <alignment wrapText="1"/>
    </xf>
    <xf numFmtId="0" fontId="29" fillId="0" borderId="26" xfId="0" applyFont="1" applyBorder="1" applyAlignment="1" applyProtection="1">
      <alignment wrapText="1"/>
    </xf>
  </cellXfs>
  <cellStyles count="9">
    <cellStyle name="Ezres 2" xfId="2"/>
    <cellStyle name="Ezres 3" xfId="3"/>
    <cellStyle name="Hiperhivatkozás" xfId="4"/>
    <cellStyle name="Már látott hiperhivatkozás" xfId="5"/>
    <cellStyle name="Normál" xfId="0" builtinId="0"/>
    <cellStyle name="Normál 2" xfId="6"/>
    <cellStyle name="Normál 3" xfId="7"/>
    <cellStyle name="Normál 4" xfId="8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L152"/>
  <sheetViews>
    <sheetView tabSelected="1" view="pageLayout" topLeftCell="A131" zoomScaleSheetLayoutView="85" workbookViewId="0">
      <selection activeCell="A149" sqref="A149"/>
    </sheetView>
  </sheetViews>
  <sheetFormatPr defaultRowHeight="12.75"/>
  <cols>
    <col min="1" max="1" width="19.5" style="92" customWidth="1"/>
    <col min="2" max="2" width="58.1640625" style="93" customWidth="1"/>
    <col min="3" max="3" width="14.33203125" style="94" customWidth="1"/>
    <col min="4" max="6" width="12.83203125" style="94" customWidth="1"/>
    <col min="7" max="16384" width="9.33203125" style="18"/>
  </cols>
  <sheetData>
    <row r="1" spans="1:6" s="4" customFormat="1" ht="16.5" customHeight="1" thickBot="1">
      <c r="A1" s="1"/>
      <c r="B1" s="2"/>
      <c r="C1" s="3" t="s">
        <v>241</v>
      </c>
      <c r="D1" s="3"/>
      <c r="E1" s="3"/>
      <c r="F1" s="3"/>
    </row>
    <row r="2" spans="1:6" s="7" customFormat="1" ht="21" customHeight="1">
      <c r="A2" s="5" t="s">
        <v>0</v>
      </c>
      <c r="B2" s="98" t="s">
        <v>242</v>
      </c>
      <c r="C2" s="6"/>
      <c r="D2" s="6"/>
      <c r="E2" s="6"/>
      <c r="F2" s="6" t="s">
        <v>1</v>
      </c>
    </row>
    <row r="3" spans="1:6" s="7" customFormat="1" ht="16.5" thickBot="1">
      <c r="A3" s="8" t="s">
        <v>2</v>
      </c>
      <c r="B3" s="9" t="s">
        <v>3</v>
      </c>
      <c r="C3" s="10"/>
      <c r="D3" s="10"/>
      <c r="E3" s="10"/>
      <c r="F3" s="10">
        <v>1</v>
      </c>
    </row>
    <row r="4" spans="1:6" s="14" customFormat="1" ht="15.95" customHeight="1" thickBot="1">
      <c r="A4" s="11"/>
      <c r="B4" s="11"/>
      <c r="C4" s="12"/>
      <c r="D4" s="12"/>
      <c r="E4" s="12"/>
      <c r="F4" s="13" t="s">
        <v>4</v>
      </c>
    </row>
    <row r="5" spans="1:6" ht="13.5" thickBot="1">
      <c r="A5" s="15" t="s">
        <v>5</v>
      </c>
      <c r="B5" s="16" t="s">
        <v>6</v>
      </c>
      <c r="C5" s="17" t="s">
        <v>7</v>
      </c>
      <c r="D5" s="17" t="s">
        <v>240</v>
      </c>
      <c r="E5" s="17" t="s">
        <v>243</v>
      </c>
      <c r="F5" s="17" t="s">
        <v>8</v>
      </c>
    </row>
    <row r="6" spans="1:6" s="22" customFormat="1" ht="12.95" customHeight="1" thickBot="1">
      <c r="A6" s="19">
        <v>1</v>
      </c>
      <c r="B6" s="20">
        <v>2</v>
      </c>
      <c r="C6" s="21">
        <v>3</v>
      </c>
      <c r="D6" s="21">
        <v>3</v>
      </c>
      <c r="E6" s="21"/>
      <c r="F6" s="21">
        <v>3</v>
      </c>
    </row>
    <row r="7" spans="1:6" s="22" customFormat="1" ht="15.95" customHeight="1" thickBot="1">
      <c r="A7" s="23"/>
      <c r="B7" s="24" t="s">
        <v>9</v>
      </c>
      <c r="C7" s="25"/>
      <c r="D7" s="25"/>
      <c r="E7" s="25"/>
      <c r="F7" s="25"/>
    </row>
    <row r="8" spans="1:6" s="22" customFormat="1" ht="12" customHeight="1" thickBot="1">
      <c r="A8" s="26" t="s">
        <v>10</v>
      </c>
      <c r="B8" s="27" t="s">
        <v>11</v>
      </c>
      <c r="C8" s="28">
        <f>+C9+C10+C11+C12+C13+C14</f>
        <v>403062</v>
      </c>
      <c r="D8" s="28">
        <f>+D9+D10+D11+D12+D13+D14</f>
        <v>19738</v>
      </c>
      <c r="E8" s="28">
        <f>+E9+E10+E11+E12+E13+E14</f>
        <v>26967</v>
      </c>
      <c r="F8" s="28">
        <f>+F9+F10+F11+F12+F13+F14</f>
        <v>449767</v>
      </c>
    </row>
    <row r="9" spans="1:6" s="32" customFormat="1" ht="12" customHeight="1">
      <c r="A9" s="29" t="s">
        <v>12</v>
      </c>
      <c r="B9" s="30" t="s">
        <v>13</v>
      </c>
      <c r="C9" s="31">
        <v>142062</v>
      </c>
      <c r="D9" s="31">
        <v>-1</v>
      </c>
      <c r="E9" s="31"/>
      <c r="F9" s="31">
        <v>142061</v>
      </c>
    </row>
    <row r="10" spans="1:6" s="36" customFormat="1" ht="12" customHeight="1">
      <c r="A10" s="33" t="s">
        <v>14</v>
      </c>
      <c r="B10" s="34" t="s">
        <v>15</v>
      </c>
      <c r="C10" s="35">
        <v>164261</v>
      </c>
      <c r="D10" s="35"/>
      <c r="E10" s="35"/>
      <c r="F10" s="35">
        <v>164261</v>
      </c>
    </row>
    <row r="11" spans="1:6" s="36" customFormat="1" ht="12" customHeight="1">
      <c r="A11" s="33" t="s">
        <v>16</v>
      </c>
      <c r="B11" s="34" t="s">
        <v>17</v>
      </c>
      <c r="C11" s="35">
        <v>71115</v>
      </c>
      <c r="D11" s="35">
        <v>16571</v>
      </c>
      <c r="E11" s="35">
        <v>6978</v>
      </c>
      <c r="F11" s="35">
        <v>94664</v>
      </c>
    </row>
    <row r="12" spans="1:6" s="36" customFormat="1" ht="12" customHeight="1">
      <c r="A12" s="33" t="s">
        <v>18</v>
      </c>
      <c r="B12" s="34" t="s">
        <v>19</v>
      </c>
      <c r="C12" s="35">
        <v>10624</v>
      </c>
      <c r="D12" s="35"/>
      <c r="E12" s="35"/>
      <c r="F12" s="35">
        <v>10624</v>
      </c>
    </row>
    <row r="13" spans="1:6" s="36" customFormat="1" ht="12" customHeight="1">
      <c r="A13" s="33" t="s">
        <v>20</v>
      </c>
      <c r="B13" s="34" t="s">
        <v>21</v>
      </c>
      <c r="C13" s="35">
        <v>15000</v>
      </c>
      <c r="D13" s="35">
        <v>742</v>
      </c>
      <c r="E13" s="35">
        <v>1378</v>
      </c>
      <c r="F13" s="35">
        <v>17120</v>
      </c>
    </row>
    <row r="14" spans="1:6" s="32" customFormat="1" ht="12" customHeight="1" thickBot="1">
      <c r="A14" s="37" t="s">
        <v>22</v>
      </c>
      <c r="B14" s="38" t="s">
        <v>23</v>
      </c>
      <c r="C14" s="35"/>
      <c r="D14" s="35">
        <v>2426</v>
      </c>
      <c r="E14" s="35">
        <v>18611</v>
      </c>
      <c r="F14" s="35">
        <v>21037</v>
      </c>
    </row>
    <row r="15" spans="1:6" s="32" customFormat="1" ht="12" customHeight="1" thickBot="1">
      <c r="A15" s="26" t="s">
        <v>24</v>
      </c>
      <c r="B15" s="39" t="s">
        <v>25</v>
      </c>
      <c r="C15" s="28">
        <f>+C16+C17+C18+C19+C20</f>
        <v>0</v>
      </c>
      <c r="D15" s="28">
        <f>+D16+D17+D18+D19+D20</f>
        <v>0</v>
      </c>
      <c r="E15" s="28"/>
      <c r="F15" s="28">
        <f>+F16+F17+F18+F19+F20</f>
        <v>0</v>
      </c>
    </row>
    <row r="16" spans="1:6" s="32" customFormat="1" ht="12" customHeight="1">
      <c r="A16" s="29" t="s">
        <v>26</v>
      </c>
      <c r="B16" s="30" t="s">
        <v>27</v>
      </c>
      <c r="C16" s="31"/>
      <c r="D16" s="31"/>
      <c r="E16" s="31"/>
      <c r="F16" s="31"/>
    </row>
    <row r="17" spans="1:6" s="32" customFormat="1" ht="12" customHeight="1">
      <c r="A17" s="33" t="s">
        <v>28</v>
      </c>
      <c r="B17" s="34" t="s">
        <v>29</v>
      </c>
      <c r="C17" s="35"/>
      <c r="D17" s="35"/>
      <c r="E17" s="35"/>
      <c r="F17" s="35"/>
    </row>
    <row r="18" spans="1:6" s="32" customFormat="1" ht="12" customHeight="1">
      <c r="A18" s="33" t="s">
        <v>30</v>
      </c>
      <c r="B18" s="34" t="s">
        <v>31</v>
      </c>
      <c r="C18" s="35"/>
      <c r="D18" s="35"/>
      <c r="E18" s="35"/>
      <c r="F18" s="35"/>
    </row>
    <row r="19" spans="1:6" s="32" customFormat="1" ht="12" customHeight="1">
      <c r="A19" s="33" t="s">
        <v>32</v>
      </c>
      <c r="B19" s="34" t="s">
        <v>33</v>
      </c>
      <c r="C19" s="35"/>
      <c r="D19" s="35"/>
      <c r="E19" s="35"/>
      <c r="F19" s="35"/>
    </row>
    <row r="20" spans="1:6" s="32" customFormat="1" ht="12" customHeight="1">
      <c r="A20" s="33" t="s">
        <v>34</v>
      </c>
      <c r="B20" s="34" t="s">
        <v>35</v>
      </c>
      <c r="C20" s="35"/>
      <c r="D20" s="35"/>
      <c r="E20" s="35"/>
      <c r="F20" s="35"/>
    </row>
    <row r="21" spans="1:6" s="36" customFormat="1" ht="12" customHeight="1" thickBot="1">
      <c r="A21" s="37" t="s">
        <v>36</v>
      </c>
      <c r="B21" s="38" t="s">
        <v>37</v>
      </c>
      <c r="C21" s="40"/>
      <c r="D21" s="40"/>
      <c r="E21" s="40"/>
      <c r="F21" s="40"/>
    </row>
    <row r="22" spans="1:6" s="36" customFormat="1" ht="12" customHeight="1" thickBot="1">
      <c r="A22" s="26" t="s">
        <v>38</v>
      </c>
      <c r="B22" s="27" t="s">
        <v>39</v>
      </c>
      <c r="C22" s="28">
        <f>+C23+C24+C25+C26+C27</f>
        <v>0</v>
      </c>
      <c r="D22" s="28">
        <f>+D23+D24+D25+D26+D27</f>
        <v>235</v>
      </c>
      <c r="E22" s="28"/>
      <c r="F22" s="28">
        <f>+F23+F24+F25+F26+F27</f>
        <v>235</v>
      </c>
    </row>
    <row r="23" spans="1:6" s="36" customFormat="1" ht="12" customHeight="1">
      <c r="A23" s="29" t="s">
        <v>40</v>
      </c>
      <c r="B23" s="30" t="s">
        <v>41</v>
      </c>
      <c r="C23" s="31"/>
      <c r="D23" s="31">
        <v>235</v>
      </c>
      <c r="E23" s="31"/>
      <c r="F23" s="31">
        <v>235</v>
      </c>
    </row>
    <row r="24" spans="1:6" s="32" customFormat="1" ht="12" customHeight="1">
      <c r="A24" s="33" t="s">
        <v>42</v>
      </c>
      <c r="B24" s="34" t="s">
        <v>43</v>
      </c>
      <c r="C24" s="35"/>
      <c r="D24" s="35"/>
      <c r="E24" s="35"/>
      <c r="F24" s="35"/>
    </row>
    <row r="25" spans="1:6" s="36" customFormat="1" ht="12" customHeight="1">
      <c r="A25" s="33" t="s">
        <v>44</v>
      </c>
      <c r="B25" s="34" t="s">
        <v>45</v>
      </c>
      <c r="C25" s="35"/>
      <c r="D25" s="35"/>
      <c r="E25" s="35"/>
      <c r="F25" s="35"/>
    </row>
    <row r="26" spans="1:6" s="36" customFormat="1" ht="12" customHeight="1">
      <c r="A26" s="33" t="s">
        <v>46</v>
      </c>
      <c r="B26" s="34" t="s">
        <v>47</v>
      </c>
      <c r="C26" s="35"/>
      <c r="D26" s="35"/>
      <c r="E26" s="35"/>
      <c r="F26" s="35"/>
    </row>
    <row r="27" spans="1:6" s="36" customFormat="1" ht="12" customHeight="1">
      <c r="A27" s="33" t="s">
        <v>48</v>
      </c>
      <c r="B27" s="34" t="s">
        <v>49</v>
      </c>
      <c r="C27" s="35"/>
      <c r="D27" s="35"/>
      <c r="E27" s="35"/>
      <c r="F27" s="35"/>
    </row>
    <row r="28" spans="1:6" s="36" customFormat="1" ht="12" customHeight="1" thickBot="1">
      <c r="A28" s="37" t="s">
        <v>50</v>
      </c>
      <c r="B28" s="38" t="s">
        <v>51</v>
      </c>
      <c r="C28" s="40"/>
      <c r="D28" s="40"/>
      <c r="E28" s="40"/>
      <c r="F28" s="40"/>
    </row>
    <row r="29" spans="1:6" s="36" customFormat="1" ht="12" customHeight="1" thickBot="1">
      <c r="A29" s="26" t="s">
        <v>52</v>
      </c>
      <c r="B29" s="27" t="s">
        <v>53</v>
      </c>
      <c r="C29" s="41">
        <f>+C30+C33+C34+C35</f>
        <v>380500</v>
      </c>
      <c r="D29" s="41">
        <f>+D31+D32+D33+D34+D35</f>
        <v>0</v>
      </c>
      <c r="E29" s="41"/>
      <c r="F29" s="41">
        <f>+F31+F32+F33+F34+F35</f>
        <v>380500</v>
      </c>
    </row>
    <row r="30" spans="1:6" s="36" customFormat="1" ht="12" customHeight="1">
      <c r="A30" s="29" t="s">
        <v>54</v>
      </c>
      <c r="B30" s="30" t="s">
        <v>55</v>
      </c>
      <c r="C30" s="42">
        <f>+C31+C32</f>
        <v>344000</v>
      </c>
      <c r="D30" s="42"/>
      <c r="E30" s="42"/>
      <c r="F30" s="42">
        <f>+F31+F32+F34</f>
        <v>344000</v>
      </c>
    </row>
    <row r="31" spans="1:6" s="36" customFormat="1" ht="12" customHeight="1">
      <c r="A31" s="33" t="s">
        <v>56</v>
      </c>
      <c r="B31" s="34" t="s">
        <v>57</v>
      </c>
      <c r="C31" s="35">
        <v>344000</v>
      </c>
      <c r="D31" s="35"/>
      <c r="E31" s="35"/>
      <c r="F31" s="35">
        <v>42800</v>
      </c>
    </row>
    <row r="32" spans="1:6" s="36" customFormat="1" ht="12" customHeight="1">
      <c r="A32" s="33" t="s">
        <v>58</v>
      </c>
      <c r="B32" s="34" t="s">
        <v>59</v>
      </c>
      <c r="C32" s="35"/>
      <c r="D32" s="35"/>
      <c r="E32" s="35"/>
      <c r="F32" s="35">
        <v>300000</v>
      </c>
    </row>
    <row r="33" spans="1:6" s="36" customFormat="1" ht="12" customHeight="1">
      <c r="A33" s="33" t="s">
        <v>60</v>
      </c>
      <c r="B33" s="34" t="s">
        <v>61</v>
      </c>
      <c r="C33" s="35">
        <v>25000</v>
      </c>
      <c r="D33" s="35"/>
      <c r="E33" s="35"/>
      <c r="F33" s="35">
        <v>25000</v>
      </c>
    </row>
    <row r="34" spans="1:6" s="36" customFormat="1" ht="12" customHeight="1">
      <c r="A34" s="33" t="s">
        <v>62</v>
      </c>
      <c r="B34" s="34" t="s">
        <v>63</v>
      </c>
      <c r="C34" s="35"/>
      <c r="D34" s="35"/>
      <c r="E34" s="35"/>
      <c r="F34" s="35">
        <v>1200</v>
      </c>
    </row>
    <row r="35" spans="1:6" s="36" customFormat="1" ht="12" customHeight="1" thickBot="1">
      <c r="A35" s="37" t="s">
        <v>64</v>
      </c>
      <c r="B35" s="38" t="s">
        <v>65</v>
      </c>
      <c r="C35" s="40">
        <v>11500</v>
      </c>
      <c r="D35" s="40"/>
      <c r="E35" s="40"/>
      <c r="F35" s="40">
        <v>11500</v>
      </c>
    </row>
    <row r="36" spans="1:6" s="36" customFormat="1" ht="12" customHeight="1" thickBot="1">
      <c r="A36" s="26" t="s">
        <v>66</v>
      </c>
      <c r="B36" s="27" t="s">
        <v>67</v>
      </c>
      <c r="C36" s="28">
        <f>SUM(C37:C46)</f>
        <v>28400</v>
      </c>
      <c r="D36" s="28">
        <f>SUM(D37:D46)</f>
        <v>0</v>
      </c>
      <c r="E36" s="28"/>
      <c r="F36" s="28">
        <f>SUM(F37:F46)</f>
        <v>28400</v>
      </c>
    </row>
    <row r="37" spans="1:6" s="36" customFormat="1" ht="12" customHeight="1">
      <c r="A37" s="29" t="s">
        <v>68</v>
      </c>
      <c r="B37" s="30" t="s">
        <v>69</v>
      </c>
      <c r="C37" s="31">
        <v>9000</v>
      </c>
      <c r="D37" s="31"/>
      <c r="E37" s="31"/>
      <c r="F37" s="31">
        <v>9000</v>
      </c>
    </row>
    <row r="38" spans="1:6" s="36" customFormat="1" ht="12" customHeight="1">
      <c r="A38" s="33" t="s">
        <v>70</v>
      </c>
      <c r="B38" s="34" t="s">
        <v>71</v>
      </c>
      <c r="C38" s="35">
        <v>2630</v>
      </c>
      <c r="D38" s="35"/>
      <c r="E38" s="35"/>
      <c r="F38" s="35">
        <v>2630</v>
      </c>
    </row>
    <row r="39" spans="1:6" s="36" customFormat="1" ht="12" customHeight="1">
      <c r="A39" s="33" t="s">
        <v>72</v>
      </c>
      <c r="B39" s="34" t="s">
        <v>73</v>
      </c>
      <c r="C39" s="35"/>
      <c r="D39" s="35"/>
      <c r="E39" s="35"/>
      <c r="F39" s="35"/>
    </row>
    <row r="40" spans="1:6" s="36" customFormat="1" ht="12" customHeight="1">
      <c r="A40" s="33" t="s">
        <v>74</v>
      </c>
      <c r="B40" s="34" t="s">
        <v>75</v>
      </c>
      <c r="C40" s="35">
        <v>13400</v>
      </c>
      <c r="D40" s="35"/>
      <c r="E40" s="35"/>
      <c r="F40" s="35">
        <v>13400</v>
      </c>
    </row>
    <row r="41" spans="1:6" s="36" customFormat="1" ht="12" customHeight="1">
      <c r="A41" s="33" t="s">
        <v>76</v>
      </c>
      <c r="B41" s="34" t="s">
        <v>77</v>
      </c>
      <c r="C41" s="35">
        <v>3000</v>
      </c>
      <c r="D41" s="35"/>
      <c r="E41" s="35"/>
      <c r="F41" s="35">
        <v>3000</v>
      </c>
    </row>
    <row r="42" spans="1:6" s="36" customFormat="1" ht="12" customHeight="1">
      <c r="A42" s="33" t="s">
        <v>78</v>
      </c>
      <c r="B42" s="34" t="s">
        <v>79</v>
      </c>
      <c r="C42" s="35"/>
      <c r="D42" s="35"/>
      <c r="E42" s="35"/>
      <c r="F42" s="35">
        <v>0</v>
      </c>
    </row>
    <row r="43" spans="1:6" s="36" customFormat="1" ht="12" customHeight="1">
      <c r="A43" s="33" t="s">
        <v>80</v>
      </c>
      <c r="B43" s="34" t="s">
        <v>81</v>
      </c>
      <c r="C43" s="35"/>
      <c r="D43" s="35"/>
      <c r="E43" s="35"/>
      <c r="F43" s="35"/>
    </row>
    <row r="44" spans="1:6" s="36" customFormat="1" ht="12" customHeight="1">
      <c r="A44" s="33" t="s">
        <v>82</v>
      </c>
      <c r="B44" s="34" t="s">
        <v>83</v>
      </c>
      <c r="C44" s="35"/>
      <c r="D44" s="35"/>
      <c r="E44" s="35"/>
      <c r="F44" s="35"/>
    </row>
    <row r="45" spans="1:6" s="36" customFormat="1" ht="12" customHeight="1">
      <c r="A45" s="33" t="s">
        <v>84</v>
      </c>
      <c r="B45" s="34" t="s">
        <v>85</v>
      </c>
      <c r="C45" s="43"/>
      <c r="D45" s="43"/>
      <c r="E45" s="43"/>
      <c r="F45" s="43"/>
    </row>
    <row r="46" spans="1:6" s="36" customFormat="1" ht="12" customHeight="1" thickBot="1">
      <c r="A46" s="37" t="s">
        <v>86</v>
      </c>
      <c r="B46" s="38" t="s">
        <v>87</v>
      </c>
      <c r="C46" s="44">
        <v>370</v>
      </c>
      <c r="D46" s="44"/>
      <c r="E46" s="44"/>
      <c r="F46" s="44">
        <v>370</v>
      </c>
    </row>
    <row r="47" spans="1:6" s="36" customFormat="1" ht="12" customHeight="1" thickBot="1">
      <c r="A47" s="26" t="s">
        <v>88</v>
      </c>
      <c r="B47" s="27" t="s">
        <v>89</v>
      </c>
      <c r="C47" s="28">
        <f>SUM(C48:C52)</f>
        <v>101000</v>
      </c>
      <c r="D47" s="28">
        <f>SUM(D48:D52)</f>
        <v>0</v>
      </c>
      <c r="E47" s="28"/>
      <c r="F47" s="28">
        <f>SUM(F48:F52)</f>
        <v>101000</v>
      </c>
    </row>
    <row r="48" spans="1:6" s="36" customFormat="1" ht="12" customHeight="1">
      <c r="A48" s="29" t="s">
        <v>90</v>
      </c>
      <c r="B48" s="30" t="s">
        <v>91</v>
      </c>
      <c r="C48" s="45">
        <v>31000</v>
      </c>
      <c r="D48" s="45"/>
      <c r="E48" s="45"/>
      <c r="F48" s="45">
        <v>31000</v>
      </c>
    </row>
    <row r="49" spans="1:6" s="36" customFormat="1" ht="12" customHeight="1">
      <c r="A49" s="33" t="s">
        <v>92</v>
      </c>
      <c r="B49" s="34" t="s">
        <v>93</v>
      </c>
      <c r="C49" s="43">
        <v>70000</v>
      </c>
      <c r="D49" s="43"/>
      <c r="E49" s="43"/>
      <c r="F49" s="43">
        <v>70000</v>
      </c>
    </row>
    <row r="50" spans="1:6" s="36" customFormat="1" ht="12" customHeight="1">
      <c r="A50" s="33" t="s">
        <v>94</v>
      </c>
      <c r="B50" s="34" t="s">
        <v>95</v>
      </c>
      <c r="C50" s="43"/>
      <c r="D50" s="43"/>
      <c r="E50" s="43"/>
      <c r="F50" s="43"/>
    </row>
    <row r="51" spans="1:6" s="36" customFormat="1" ht="12" customHeight="1">
      <c r="A51" s="33" t="s">
        <v>96</v>
      </c>
      <c r="B51" s="34" t="s">
        <v>97</v>
      </c>
      <c r="C51" s="43"/>
      <c r="D51" s="43"/>
      <c r="E51" s="43"/>
      <c r="F51" s="43"/>
    </row>
    <row r="52" spans="1:6" s="36" customFormat="1" ht="12" customHeight="1" thickBot="1">
      <c r="A52" s="37" t="s">
        <v>98</v>
      </c>
      <c r="B52" s="38" t="s">
        <v>99</v>
      </c>
      <c r="C52" s="44"/>
      <c r="D52" s="44"/>
      <c r="E52" s="44"/>
      <c r="F52" s="44"/>
    </row>
    <row r="53" spans="1:6" s="36" customFormat="1" ht="12" customHeight="1" thickBot="1">
      <c r="A53" s="26" t="s">
        <v>100</v>
      </c>
      <c r="B53" s="27" t="s">
        <v>101</v>
      </c>
      <c r="C53" s="28">
        <f>SUM(C54:C56)</f>
        <v>31000</v>
      </c>
      <c r="D53" s="28">
        <f>SUM(D54:D56)</f>
        <v>0</v>
      </c>
      <c r="E53" s="28"/>
      <c r="F53" s="28">
        <f>SUM(F54:F56)</f>
        <v>31000</v>
      </c>
    </row>
    <row r="54" spans="1:6" s="36" customFormat="1" ht="12" customHeight="1">
      <c r="A54" s="29" t="s">
        <v>102</v>
      </c>
      <c r="B54" s="30" t="s">
        <v>103</v>
      </c>
      <c r="C54" s="31"/>
      <c r="D54" s="31"/>
      <c r="E54" s="31"/>
      <c r="F54" s="31"/>
    </row>
    <row r="55" spans="1:6" s="36" customFormat="1" ht="12" customHeight="1">
      <c r="A55" s="33" t="s">
        <v>104</v>
      </c>
      <c r="B55" s="34" t="s">
        <v>105</v>
      </c>
      <c r="C55" s="35"/>
      <c r="D55" s="35"/>
      <c r="E55" s="35"/>
      <c r="F55" s="35"/>
    </row>
    <row r="56" spans="1:6" s="36" customFormat="1" ht="12" customHeight="1">
      <c r="A56" s="33" t="s">
        <v>106</v>
      </c>
      <c r="B56" s="34" t="s">
        <v>107</v>
      </c>
      <c r="C56" s="35">
        <v>31000</v>
      </c>
      <c r="D56" s="35"/>
      <c r="E56" s="35"/>
      <c r="F56" s="35">
        <v>31000</v>
      </c>
    </row>
    <row r="57" spans="1:6" s="36" customFormat="1" ht="12" customHeight="1" thickBot="1">
      <c r="A57" s="37" t="s">
        <v>108</v>
      </c>
      <c r="B57" s="38" t="s">
        <v>109</v>
      </c>
      <c r="C57" s="40"/>
      <c r="D57" s="40"/>
      <c r="E57" s="40"/>
      <c r="F57" s="40"/>
    </row>
    <row r="58" spans="1:6" s="36" customFormat="1" ht="12" customHeight="1" thickBot="1">
      <c r="A58" s="26" t="s">
        <v>110</v>
      </c>
      <c r="B58" s="39" t="s">
        <v>111</v>
      </c>
      <c r="C58" s="28">
        <f>SUM(C59:C61)</f>
        <v>0</v>
      </c>
      <c r="D58" s="28">
        <f>SUM(D59:D61)</f>
        <v>0</v>
      </c>
      <c r="E58" s="28"/>
      <c r="F58" s="28">
        <f>SUM(F59:F61)</f>
        <v>0</v>
      </c>
    </row>
    <row r="59" spans="1:6" s="36" customFormat="1" ht="12" customHeight="1">
      <c r="A59" s="29" t="s">
        <v>112</v>
      </c>
      <c r="B59" s="30" t="s">
        <v>113</v>
      </c>
      <c r="C59" s="43"/>
      <c r="D59" s="43"/>
      <c r="E59" s="43"/>
      <c r="F59" s="43"/>
    </row>
    <row r="60" spans="1:6" s="36" customFormat="1" ht="12" customHeight="1">
      <c r="A60" s="33" t="s">
        <v>114</v>
      </c>
      <c r="B60" s="34" t="s">
        <v>115</v>
      </c>
      <c r="C60" s="43"/>
      <c r="D60" s="43"/>
      <c r="E60" s="43"/>
      <c r="F60" s="43"/>
    </row>
    <row r="61" spans="1:6" s="36" customFormat="1" ht="12" customHeight="1">
      <c r="A61" s="33" t="s">
        <v>116</v>
      </c>
      <c r="B61" s="34" t="s">
        <v>117</v>
      </c>
      <c r="C61" s="43"/>
      <c r="D61" s="43"/>
      <c r="E61" s="43"/>
      <c r="F61" s="43"/>
    </row>
    <row r="62" spans="1:6" s="36" customFormat="1" ht="12" customHeight="1" thickBot="1">
      <c r="A62" s="37" t="s">
        <v>118</v>
      </c>
      <c r="B62" s="38" t="s">
        <v>119</v>
      </c>
      <c r="C62" s="43"/>
      <c r="D62" s="43"/>
      <c r="E62" s="43"/>
      <c r="F62" s="43"/>
    </row>
    <row r="63" spans="1:6" s="36" customFormat="1" ht="12" customHeight="1" thickBot="1">
      <c r="A63" s="26" t="s">
        <v>120</v>
      </c>
      <c r="B63" s="27" t="s">
        <v>121</v>
      </c>
      <c r="C63" s="41">
        <f>+C8+C15+C22+C29+C36+C47+C53+C58</f>
        <v>943962</v>
      </c>
      <c r="D63" s="41">
        <f>+D8+D15+D22+D29+D36+D47+D53+D58</f>
        <v>19973</v>
      </c>
      <c r="E63" s="41">
        <f>+E8+E15+E22+E29+E36+E47+E53+E58</f>
        <v>26967</v>
      </c>
      <c r="F63" s="41">
        <f>+F8+F15+F22+F29+F36+F47+F53+F58</f>
        <v>990902</v>
      </c>
    </row>
    <row r="64" spans="1:6" s="36" customFormat="1" ht="12" customHeight="1" thickBot="1">
      <c r="A64" s="46" t="s">
        <v>122</v>
      </c>
      <c r="B64" s="39" t="s">
        <v>123</v>
      </c>
      <c r="C64" s="28">
        <f>SUM(C65:C67)</f>
        <v>30000</v>
      </c>
      <c r="D64" s="28">
        <f>SUM(D65:D67)</f>
        <v>0</v>
      </c>
      <c r="E64" s="28">
        <v>64729</v>
      </c>
      <c r="F64" s="28">
        <f>SUM(F65:F67)</f>
        <v>94729</v>
      </c>
    </row>
    <row r="65" spans="1:6" s="36" customFormat="1" ht="12" customHeight="1">
      <c r="A65" s="29" t="s">
        <v>124</v>
      </c>
      <c r="B65" s="30" t="s">
        <v>125</v>
      </c>
      <c r="C65" s="43"/>
      <c r="D65" s="43"/>
      <c r="E65" s="43"/>
      <c r="F65" s="43"/>
    </row>
    <row r="66" spans="1:6" s="36" customFormat="1" ht="12" customHeight="1">
      <c r="A66" s="33" t="s">
        <v>126</v>
      </c>
      <c r="B66" s="34" t="s">
        <v>127</v>
      </c>
      <c r="C66" s="43"/>
      <c r="D66" s="43"/>
      <c r="E66" s="43">
        <v>64729</v>
      </c>
      <c r="F66" s="43">
        <v>64729</v>
      </c>
    </row>
    <row r="67" spans="1:6" s="36" customFormat="1" ht="12" customHeight="1" thickBot="1">
      <c r="A67" s="37" t="s">
        <v>128</v>
      </c>
      <c r="B67" s="47" t="s">
        <v>129</v>
      </c>
      <c r="C67" s="43">
        <v>30000</v>
      </c>
      <c r="D67" s="43"/>
      <c r="E67" s="43"/>
      <c r="F67" s="43">
        <v>30000</v>
      </c>
    </row>
    <row r="68" spans="1:6" s="36" customFormat="1" ht="12" customHeight="1" thickBot="1">
      <c r="A68" s="46" t="s">
        <v>130</v>
      </c>
      <c r="B68" s="39" t="s">
        <v>131</v>
      </c>
      <c r="C68" s="28">
        <f>SUM(C69:C72)</f>
        <v>0</v>
      </c>
      <c r="D68" s="28">
        <f>SUM(D69:D72)</f>
        <v>0</v>
      </c>
      <c r="E68" s="28"/>
      <c r="F68" s="28">
        <f>SUM(F69:F72)</f>
        <v>0</v>
      </c>
    </row>
    <row r="69" spans="1:6" s="36" customFormat="1" ht="12" customHeight="1">
      <c r="A69" s="29" t="s">
        <v>132</v>
      </c>
      <c r="B69" s="30" t="s">
        <v>133</v>
      </c>
      <c r="C69" s="43"/>
      <c r="D69" s="43"/>
      <c r="E69" s="43"/>
      <c r="F69" s="43"/>
    </row>
    <row r="70" spans="1:6" s="36" customFormat="1" ht="12" customHeight="1">
      <c r="A70" s="33" t="s">
        <v>134</v>
      </c>
      <c r="B70" s="34" t="s">
        <v>135</v>
      </c>
      <c r="C70" s="43"/>
      <c r="D70" s="43"/>
      <c r="E70" s="43"/>
      <c r="F70" s="43"/>
    </row>
    <row r="71" spans="1:6" s="36" customFormat="1" ht="12" customHeight="1">
      <c r="A71" s="33" t="s">
        <v>136</v>
      </c>
      <c r="B71" s="34" t="s">
        <v>137</v>
      </c>
      <c r="C71" s="43"/>
      <c r="D71" s="43"/>
      <c r="E71" s="43"/>
      <c r="F71" s="43"/>
    </row>
    <row r="72" spans="1:6" s="36" customFormat="1" ht="12" customHeight="1" thickBot="1">
      <c r="A72" s="37" t="s">
        <v>138</v>
      </c>
      <c r="B72" s="38" t="s">
        <v>139</v>
      </c>
      <c r="C72" s="43"/>
      <c r="D72" s="43"/>
      <c r="E72" s="43"/>
      <c r="F72" s="43"/>
    </row>
    <row r="73" spans="1:6" s="36" customFormat="1" ht="12" customHeight="1" thickBot="1">
      <c r="A73" s="46" t="s">
        <v>140</v>
      </c>
      <c r="B73" s="39" t="s">
        <v>141</v>
      </c>
      <c r="C73" s="28">
        <f>SUM(C74:C75)</f>
        <v>0</v>
      </c>
      <c r="D73" s="28">
        <f>SUM(D74:D75)</f>
        <v>66064</v>
      </c>
      <c r="E73" s="28">
        <v>-66064</v>
      </c>
      <c r="F73" s="28">
        <v>0</v>
      </c>
    </row>
    <row r="74" spans="1:6" s="36" customFormat="1" ht="12" customHeight="1">
      <c r="A74" s="29" t="s">
        <v>142</v>
      </c>
      <c r="B74" s="30" t="s">
        <v>143</v>
      </c>
      <c r="C74" s="43"/>
      <c r="D74" s="43">
        <v>66064</v>
      </c>
      <c r="E74" s="43">
        <v>-66064</v>
      </c>
      <c r="F74" s="43">
        <v>0</v>
      </c>
    </row>
    <row r="75" spans="1:6" s="36" customFormat="1" ht="12" customHeight="1" thickBot="1">
      <c r="A75" s="37" t="s">
        <v>144</v>
      </c>
      <c r="B75" s="38" t="s">
        <v>145</v>
      </c>
      <c r="C75" s="43"/>
      <c r="D75" s="43"/>
      <c r="E75" s="43"/>
      <c r="F75" s="43"/>
    </row>
    <row r="76" spans="1:6" s="32" customFormat="1" ht="12" customHeight="1" thickBot="1">
      <c r="A76" s="46" t="s">
        <v>146</v>
      </c>
      <c r="B76" s="39" t="s">
        <v>147</v>
      </c>
      <c r="C76" s="28">
        <f>SUM(C77:C79)</f>
        <v>0</v>
      </c>
      <c r="D76" s="28">
        <f>SUM(D77:D79)</f>
        <v>0</v>
      </c>
      <c r="E76" s="28"/>
      <c r="F76" s="28">
        <f>SUM(F77:F79)</f>
        <v>0</v>
      </c>
    </row>
    <row r="77" spans="1:6" s="36" customFormat="1" ht="11.25" customHeight="1">
      <c r="A77" s="29" t="s">
        <v>148</v>
      </c>
      <c r="B77" s="100"/>
      <c r="C77" s="43"/>
      <c r="D77" s="43"/>
      <c r="E77" s="43"/>
      <c r="F77" s="43"/>
    </row>
    <row r="78" spans="1:6" s="36" customFormat="1" ht="12" customHeight="1">
      <c r="A78" s="33" t="s">
        <v>149</v>
      </c>
      <c r="B78" s="101" t="s">
        <v>150</v>
      </c>
      <c r="C78" s="43"/>
      <c r="D78" s="43"/>
      <c r="E78" s="43"/>
      <c r="F78" s="43"/>
    </row>
    <row r="79" spans="1:6" s="36" customFormat="1" ht="12" customHeight="1" thickBot="1">
      <c r="A79" s="37" t="s">
        <v>151</v>
      </c>
      <c r="B79" s="102" t="s">
        <v>152</v>
      </c>
      <c r="C79" s="43"/>
      <c r="D79" s="43"/>
      <c r="E79" s="43"/>
      <c r="F79" s="43"/>
    </row>
    <row r="80" spans="1:6" s="36" customFormat="1" ht="12" customHeight="1" thickBot="1">
      <c r="A80" s="46" t="s">
        <v>153</v>
      </c>
      <c r="B80" s="103" t="s">
        <v>154</v>
      </c>
      <c r="C80" s="28">
        <f>SUM(C81:C81)</f>
        <v>0</v>
      </c>
      <c r="D80" s="28">
        <f>SUM(D81:D81)</f>
        <v>0</v>
      </c>
      <c r="E80" s="28"/>
      <c r="F80" s="28" t="s">
        <v>155</v>
      </c>
    </row>
    <row r="81" spans="1:6" s="36" customFormat="1" ht="12" customHeight="1" thickBot="1">
      <c r="A81" s="48" t="s">
        <v>156</v>
      </c>
      <c r="B81" s="100" t="s">
        <v>157</v>
      </c>
      <c r="C81" s="43"/>
      <c r="D81" s="43"/>
      <c r="E81" s="43"/>
      <c r="F81" s="43"/>
    </row>
    <row r="82" spans="1:6" s="32" customFormat="1" ht="12" customHeight="1" thickBot="1">
      <c r="A82" s="46" t="s">
        <v>158</v>
      </c>
      <c r="B82" s="103" t="s">
        <v>159</v>
      </c>
      <c r="C82" s="49"/>
      <c r="D82" s="49"/>
      <c r="E82" s="49"/>
      <c r="F82" s="49"/>
    </row>
    <row r="83" spans="1:6" s="32" customFormat="1" ht="12" customHeight="1" thickBot="1">
      <c r="A83" s="46" t="s">
        <v>160</v>
      </c>
      <c r="B83" s="104" t="s">
        <v>161</v>
      </c>
      <c r="C83" s="41">
        <f>+C64+C68+C73+C76+C80+C82</f>
        <v>30000</v>
      </c>
      <c r="D83" s="41">
        <f>+D64+D68+D73+D76+D80+D82</f>
        <v>66064</v>
      </c>
      <c r="E83" s="41">
        <f>+E64+E68+E73+E76</f>
        <v>-1335</v>
      </c>
      <c r="F83" s="41">
        <f>+F64+F68+F73+F76</f>
        <v>94729</v>
      </c>
    </row>
    <row r="84" spans="1:6" s="32" customFormat="1" ht="12" customHeight="1" thickBot="1">
      <c r="A84" s="50" t="s">
        <v>162</v>
      </c>
      <c r="B84" s="105" t="s">
        <v>163</v>
      </c>
      <c r="C84" s="41">
        <f>+C63+C83</f>
        <v>973962</v>
      </c>
      <c r="D84" s="41">
        <f>+D63+D83</f>
        <v>86037</v>
      </c>
      <c r="E84" s="41">
        <f>+E63+E83</f>
        <v>25632</v>
      </c>
      <c r="F84" s="41">
        <f>+F63+F83</f>
        <v>1085631</v>
      </c>
    </row>
    <row r="85" spans="1:6" s="36" customFormat="1" ht="15" customHeight="1">
      <c r="A85" s="51"/>
      <c r="B85" s="52"/>
      <c r="C85" s="53"/>
      <c r="D85" s="53"/>
      <c r="E85" s="53"/>
      <c r="F85" s="53"/>
    </row>
    <row r="86" spans="1:6" ht="13.5" thickBot="1">
      <c r="A86" s="54"/>
      <c r="B86" s="55"/>
      <c r="C86" s="56"/>
      <c r="D86" s="56"/>
      <c r="E86" s="56"/>
      <c r="F86" s="56"/>
    </row>
    <row r="87" spans="1:6" s="22" customFormat="1" ht="16.5" customHeight="1" thickBot="1">
      <c r="A87" s="57"/>
      <c r="B87" s="58" t="s">
        <v>164</v>
      </c>
      <c r="C87" s="59"/>
      <c r="D87" s="59"/>
      <c r="E87" s="59"/>
      <c r="F87" s="59"/>
    </row>
    <row r="88" spans="1:6" s="63" customFormat="1" ht="12" customHeight="1" thickBot="1">
      <c r="A88" s="60" t="s">
        <v>10</v>
      </c>
      <c r="B88" s="61" t="s">
        <v>165</v>
      </c>
      <c r="C88" s="62">
        <f>SUM(C89:C93)</f>
        <v>830679</v>
      </c>
      <c r="D88" s="62">
        <f>SUM(D89:D93)</f>
        <v>26044</v>
      </c>
      <c r="E88" s="62">
        <f>SUM(E89:E93)</f>
        <v>26560</v>
      </c>
      <c r="F88" s="62">
        <f>SUM(F89:F93)</f>
        <v>883283</v>
      </c>
    </row>
    <row r="89" spans="1:6" ht="12" customHeight="1">
      <c r="A89" s="64" t="s">
        <v>12</v>
      </c>
      <c r="B89" s="65" t="s">
        <v>166</v>
      </c>
      <c r="C89" s="66">
        <v>242647</v>
      </c>
      <c r="D89" s="66">
        <v>12812</v>
      </c>
      <c r="E89" s="66">
        <v>27641</v>
      </c>
      <c r="F89" s="66">
        <v>283100</v>
      </c>
    </row>
    <row r="90" spans="1:6" ht="12" customHeight="1">
      <c r="A90" s="33" t="s">
        <v>14</v>
      </c>
      <c r="B90" s="67" t="s">
        <v>167</v>
      </c>
      <c r="C90" s="35">
        <v>61393</v>
      </c>
      <c r="D90" s="35">
        <v>3000</v>
      </c>
      <c r="E90" s="35">
        <v>3235</v>
      </c>
      <c r="F90" s="35">
        <v>67628</v>
      </c>
    </row>
    <row r="91" spans="1:6" ht="12" customHeight="1">
      <c r="A91" s="33" t="s">
        <v>16</v>
      </c>
      <c r="B91" s="67" t="s">
        <v>168</v>
      </c>
      <c r="C91" s="40">
        <v>365688</v>
      </c>
      <c r="D91" s="40">
        <v>7661</v>
      </c>
      <c r="E91" s="40">
        <v>45136</v>
      </c>
      <c r="F91" s="40">
        <v>418485</v>
      </c>
    </row>
    <row r="92" spans="1:6" ht="12" customHeight="1">
      <c r="A92" s="33" t="s">
        <v>18</v>
      </c>
      <c r="B92" s="68" t="s">
        <v>169</v>
      </c>
      <c r="C92" s="40">
        <v>16500</v>
      </c>
      <c r="D92" s="40">
        <v>16571</v>
      </c>
      <c r="E92" s="40">
        <v>6978</v>
      </c>
      <c r="F92" s="40">
        <v>40049</v>
      </c>
    </row>
    <row r="93" spans="1:6" ht="12" customHeight="1">
      <c r="A93" s="33" t="s">
        <v>170</v>
      </c>
      <c r="B93" s="69" t="s">
        <v>171</v>
      </c>
      <c r="C93" s="40">
        <v>144451</v>
      </c>
      <c r="D93" s="40">
        <v>-14000</v>
      </c>
      <c r="E93" s="40">
        <v>-56430</v>
      </c>
      <c r="F93" s="40">
        <v>74021</v>
      </c>
    </row>
    <row r="94" spans="1:6" ht="12" customHeight="1">
      <c r="A94" s="33" t="s">
        <v>22</v>
      </c>
      <c r="B94" s="67" t="s">
        <v>172</v>
      </c>
      <c r="C94" s="40"/>
      <c r="D94" s="40"/>
      <c r="E94" s="40"/>
      <c r="F94" s="40"/>
    </row>
    <row r="95" spans="1:6" ht="12" customHeight="1">
      <c r="A95" s="33" t="s">
        <v>173</v>
      </c>
      <c r="B95" s="70" t="s">
        <v>174</v>
      </c>
      <c r="C95" s="40"/>
      <c r="D95" s="40"/>
      <c r="E95" s="40"/>
      <c r="F95" s="40"/>
    </row>
    <row r="96" spans="1:6" ht="12" customHeight="1">
      <c r="A96" s="33" t="s">
        <v>175</v>
      </c>
      <c r="B96" s="71" t="s">
        <v>176</v>
      </c>
      <c r="C96" s="40"/>
      <c r="D96" s="40"/>
      <c r="E96" s="40"/>
      <c r="F96" s="40"/>
    </row>
    <row r="97" spans="1:6" ht="12" customHeight="1">
      <c r="A97" s="33" t="s">
        <v>177</v>
      </c>
      <c r="B97" s="71" t="s">
        <v>178</v>
      </c>
      <c r="C97" s="40"/>
      <c r="D97" s="40"/>
      <c r="E97" s="40"/>
      <c r="F97" s="40"/>
    </row>
    <row r="98" spans="1:6" ht="12" customHeight="1">
      <c r="A98" s="33" t="s">
        <v>179</v>
      </c>
      <c r="B98" s="70" t="s">
        <v>180</v>
      </c>
      <c r="C98" s="40"/>
      <c r="D98" s="40"/>
      <c r="E98" s="40"/>
      <c r="F98" s="40"/>
    </row>
    <row r="99" spans="1:6" ht="12" customHeight="1">
      <c r="A99" s="33" t="s">
        <v>181</v>
      </c>
      <c r="B99" s="70" t="s">
        <v>182</v>
      </c>
      <c r="C99" s="40"/>
      <c r="D99" s="40"/>
      <c r="E99" s="40"/>
      <c r="F99" s="40"/>
    </row>
    <row r="100" spans="1:6" ht="12" customHeight="1">
      <c r="A100" s="33" t="s">
        <v>183</v>
      </c>
      <c r="B100" s="71" t="s">
        <v>184</v>
      </c>
      <c r="C100" s="40"/>
      <c r="D100" s="40"/>
      <c r="E100" s="40"/>
      <c r="F100" s="40"/>
    </row>
    <row r="101" spans="1:6" ht="12" customHeight="1">
      <c r="A101" s="72" t="s">
        <v>185</v>
      </c>
      <c r="B101" s="73" t="s">
        <v>186</v>
      </c>
      <c r="C101" s="40"/>
      <c r="D101" s="40"/>
      <c r="E101" s="40"/>
      <c r="F101" s="40"/>
    </row>
    <row r="102" spans="1:6" ht="12" customHeight="1">
      <c r="A102" s="33" t="s">
        <v>187</v>
      </c>
      <c r="B102" s="73" t="s">
        <v>188</v>
      </c>
      <c r="C102" s="40"/>
      <c r="D102" s="40"/>
      <c r="E102" s="40"/>
      <c r="F102" s="40"/>
    </row>
    <row r="103" spans="1:6" ht="12" customHeight="1" thickBot="1">
      <c r="A103" s="74" t="s">
        <v>189</v>
      </c>
      <c r="B103" s="75" t="s">
        <v>190</v>
      </c>
      <c r="C103" s="76">
        <v>144451</v>
      </c>
      <c r="D103" s="76">
        <v>-14000</v>
      </c>
      <c r="E103" s="76">
        <v>-56430</v>
      </c>
      <c r="F103" s="76">
        <v>74021</v>
      </c>
    </row>
    <row r="104" spans="1:6" ht="12" customHeight="1" thickBot="1">
      <c r="A104" s="26" t="s">
        <v>24</v>
      </c>
      <c r="B104" s="77" t="s">
        <v>191</v>
      </c>
      <c r="C104" s="28">
        <f>+C105+C107+C109</f>
        <v>123283</v>
      </c>
      <c r="D104" s="28">
        <f>+D105+D107+D109</f>
        <v>0</v>
      </c>
      <c r="E104" s="28">
        <v>17185</v>
      </c>
      <c r="F104" s="28">
        <f>+F105+F107+F109</f>
        <v>140468</v>
      </c>
    </row>
    <row r="105" spans="1:6" ht="12" customHeight="1">
      <c r="A105" s="29" t="s">
        <v>26</v>
      </c>
      <c r="B105" s="67" t="s">
        <v>192</v>
      </c>
      <c r="C105" s="31">
        <v>14000</v>
      </c>
      <c r="D105" s="31"/>
      <c r="E105" s="31">
        <v>17185</v>
      </c>
      <c r="F105" s="31">
        <v>31185</v>
      </c>
    </row>
    <row r="106" spans="1:6" ht="12" customHeight="1">
      <c r="A106" s="29" t="s">
        <v>28</v>
      </c>
      <c r="B106" s="78" t="s">
        <v>193</v>
      </c>
      <c r="C106" s="31"/>
      <c r="D106" s="31"/>
      <c r="E106" s="31"/>
      <c r="F106" s="31"/>
    </row>
    <row r="107" spans="1:6" ht="12" customHeight="1">
      <c r="A107" s="29" t="s">
        <v>30</v>
      </c>
      <c r="B107" s="78" t="s">
        <v>194</v>
      </c>
      <c r="C107" s="35">
        <v>52742</v>
      </c>
      <c r="D107" s="35"/>
      <c r="E107" s="35"/>
      <c r="F107" s="35">
        <v>52742</v>
      </c>
    </row>
    <row r="108" spans="1:6" ht="12" customHeight="1">
      <c r="A108" s="29" t="s">
        <v>32</v>
      </c>
      <c r="B108" s="78" t="s">
        <v>195</v>
      </c>
      <c r="C108" s="79"/>
      <c r="D108" s="79"/>
      <c r="E108" s="79"/>
      <c r="F108" s="79"/>
    </row>
    <row r="109" spans="1:6" ht="12" customHeight="1">
      <c r="A109" s="29" t="s">
        <v>34</v>
      </c>
      <c r="B109" s="80" t="s">
        <v>196</v>
      </c>
      <c r="C109" s="79">
        <v>56541</v>
      </c>
      <c r="D109" s="79"/>
      <c r="E109" s="79"/>
      <c r="F109" s="79">
        <v>56541</v>
      </c>
    </row>
    <row r="110" spans="1:6" ht="12" customHeight="1">
      <c r="A110" s="29" t="s">
        <v>36</v>
      </c>
      <c r="B110" s="81" t="s">
        <v>197</v>
      </c>
      <c r="C110" s="79"/>
      <c r="D110" s="79"/>
      <c r="E110" s="79"/>
      <c r="F110" s="79"/>
    </row>
    <row r="111" spans="1:6" ht="12" customHeight="1">
      <c r="A111" s="29" t="s">
        <v>198</v>
      </c>
      <c r="B111" s="82" t="s">
        <v>199</v>
      </c>
      <c r="C111" s="79"/>
      <c r="D111" s="79"/>
      <c r="E111" s="79"/>
      <c r="F111" s="79"/>
    </row>
    <row r="112" spans="1:6" ht="12" customHeight="1">
      <c r="A112" s="29" t="s">
        <v>200</v>
      </c>
      <c r="B112" s="71" t="s">
        <v>178</v>
      </c>
      <c r="C112" s="79"/>
      <c r="D112" s="79"/>
      <c r="E112" s="79"/>
      <c r="F112" s="79"/>
    </row>
    <row r="113" spans="1:6" ht="12" customHeight="1">
      <c r="A113" s="29" t="s">
        <v>201</v>
      </c>
      <c r="B113" s="71" t="s">
        <v>202</v>
      </c>
      <c r="C113" s="79"/>
      <c r="D113" s="79"/>
      <c r="E113" s="79"/>
      <c r="F113" s="79"/>
    </row>
    <row r="114" spans="1:6" ht="12" customHeight="1">
      <c r="A114" s="29" t="s">
        <v>203</v>
      </c>
      <c r="B114" s="71" t="s">
        <v>204</v>
      </c>
      <c r="C114" s="79"/>
      <c r="D114" s="79"/>
      <c r="E114" s="79"/>
      <c r="F114" s="79"/>
    </row>
    <row r="115" spans="1:6" ht="12" customHeight="1">
      <c r="A115" s="29" t="s">
        <v>205</v>
      </c>
      <c r="B115" s="71" t="s">
        <v>184</v>
      </c>
      <c r="C115" s="79"/>
      <c r="D115" s="79"/>
      <c r="E115" s="79"/>
      <c r="F115" s="79"/>
    </row>
    <row r="116" spans="1:6" ht="12" customHeight="1">
      <c r="A116" s="29" t="s">
        <v>206</v>
      </c>
      <c r="B116" s="71" t="s">
        <v>207</v>
      </c>
      <c r="C116" s="79">
        <v>900</v>
      </c>
      <c r="D116" s="79"/>
      <c r="E116" s="79"/>
      <c r="F116" s="79">
        <v>900</v>
      </c>
    </row>
    <row r="117" spans="1:6" ht="12" customHeight="1" thickBot="1">
      <c r="A117" s="72" t="s">
        <v>208</v>
      </c>
      <c r="B117" s="71" t="s">
        <v>209</v>
      </c>
      <c r="C117" s="83">
        <v>55641</v>
      </c>
      <c r="D117" s="83"/>
      <c r="E117" s="83"/>
      <c r="F117" s="83">
        <v>55641</v>
      </c>
    </row>
    <row r="118" spans="1:6" ht="12" customHeight="1" thickBot="1">
      <c r="A118" s="26" t="s">
        <v>38</v>
      </c>
      <c r="B118" s="84" t="s">
        <v>210</v>
      </c>
      <c r="C118" s="28">
        <f>+C119+C120</f>
        <v>20000</v>
      </c>
      <c r="D118" s="28">
        <f>+D119+D120</f>
        <v>0</v>
      </c>
      <c r="E118" s="28">
        <v>1887</v>
      </c>
      <c r="F118" s="28">
        <f>+F119+F120</f>
        <v>21887</v>
      </c>
    </row>
    <row r="119" spans="1:6" ht="12" customHeight="1">
      <c r="A119" s="29" t="s">
        <v>40</v>
      </c>
      <c r="B119" s="85" t="s">
        <v>211</v>
      </c>
      <c r="C119" s="31">
        <v>20000</v>
      </c>
      <c r="D119" s="31"/>
      <c r="E119" s="31">
        <v>1887</v>
      </c>
      <c r="F119" s="31">
        <v>21887</v>
      </c>
    </row>
    <row r="120" spans="1:6" ht="12" customHeight="1" thickBot="1">
      <c r="A120" s="37" t="s">
        <v>42</v>
      </c>
      <c r="B120" s="78" t="s">
        <v>212</v>
      </c>
      <c r="C120" s="40"/>
      <c r="D120" s="40"/>
      <c r="E120" s="40"/>
      <c r="F120" s="40"/>
    </row>
    <row r="121" spans="1:6" ht="12" customHeight="1" thickBot="1">
      <c r="A121" s="26" t="s">
        <v>213</v>
      </c>
      <c r="B121" s="84" t="s">
        <v>214</v>
      </c>
      <c r="C121" s="28">
        <f>+C88+C104+C118</f>
        <v>973962</v>
      </c>
      <c r="D121" s="28">
        <f>+D88+D104+D118</f>
        <v>26044</v>
      </c>
      <c r="E121" s="28">
        <f>+E88+E104+E118</f>
        <v>45632</v>
      </c>
      <c r="F121" s="28">
        <f>+F88+F104+F118</f>
        <v>1045638</v>
      </c>
    </row>
    <row r="122" spans="1:6" ht="12" customHeight="1" thickBot="1">
      <c r="A122" s="26" t="s">
        <v>66</v>
      </c>
      <c r="B122" s="84" t="s">
        <v>215</v>
      </c>
      <c r="C122" s="28">
        <f>+C123+C124+C125</f>
        <v>0</v>
      </c>
      <c r="D122" s="28">
        <f>+D123+D124+D125</f>
        <v>39993</v>
      </c>
      <c r="E122" s="28"/>
      <c r="F122" s="28">
        <f>+F123+F124+F125</f>
        <v>39993</v>
      </c>
    </row>
    <row r="123" spans="1:6" s="63" customFormat="1" ht="12" customHeight="1">
      <c r="A123" s="29" t="s">
        <v>68</v>
      </c>
      <c r="B123" s="85" t="s">
        <v>216</v>
      </c>
      <c r="C123" s="79"/>
      <c r="D123" s="79"/>
      <c r="E123" s="79"/>
      <c r="F123" s="79"/>
    </row>
    <row r="124" spans="1:6" ht="12" customHeight="1">
      <c r="A124" s="29" t="s">
        <v>70</v>
      </c>
      <c r="B124" s="85" t="s">
        <v>217</v>
      </c>
      <c r="C124" s="79"/>
      <c r="D124" s="79">
        <v>39993</v>
      </c>
      <c r="E124" s="79"/>
      <c r="F124" s="79">
        <v>39993</v>
      </c>
    </row>
    <row r="125" spans="1:6" ht="12" customHeight="1" thickBot="1">
      <c r="A125" s="72" t="s">
        <v>72</v>
      </c>
      <c r="B125" s="86" t="s">
        <v>218</v>
      </c>
      <c r="C125" s="79"/>
      <c r="D125" s="79"/>
      <c r="E125" s="79"/>
      <c r="F125" s="79"/>
    </row>
    <row r="126" spans="1:6" ht="12" customHeight="1" thickBot="1">
      <c r="A126" s="26" t="s">
        <v>88</v>
      </c>
      <c r="B126" s="84" t="s">
        <v>219</v>
      </c>
      <c r="C126" s="28">
        <f>+C127+C128+C129+C130</f>
        <v>0</v>
      </c>
      <c r="D126" s="28">
        <f>+D127+D128+D129+D130</f>
        <v>0</v>
      </c>
      <c r="E126" s="28"/>
      <c r="F126" s="28">
        <f>+F127+F128+F129+F130</f>
        <v>0</v>
      </c>
    </row>
    <row r="127" spans="1:6" ht="12" customHeight="1">
      <c r="A127" s="29" t="s">
        <v>90</v>
      </c>
      <c r="B127" s="85" t="s">
        <v>220</v>
      </c>
      <c r="C127" s="79"/>
      <c r="D127" s="79"/>
      <c r="E127" s="79"/>
      <c r="F127" s="79"/>
    </row>
    <row r="128" spans="1:6" ht="12" customHeight="1">
      <c r="A128" s="29" t="s">
        <v>92</v>
      </c>
      <c r="B128" s="85" t="s">
        <v>221</v>
      </c>
      <c r="C128" s="79"/>
      <c r="D128" s="79"/>
      <c r="E128" s="79"/>
      <c r="F128" s="79"/>
    </row>
    <row r="129" spans="1:12" ht="12" customHeight="1">
      <c r="A129" s="29" t="s">
        <v>94</v>
      </c>
      <c r="B129" s="85" t="s">
        <v>222</v>
      </c>
      <c r="C129" s="79"/>
      <c r="D129" s="79"/>
      <c r="E129" s="79"/>
      <c r="F129" s="79"/>
    </row>
    <row r="130" spans="1:12" s="63" customFormat="1" ht="12" customHeight="1" thickBot="1">
      <c r="A130" s="72" t="s">
        <v>96</v>
      </c>
      <c r="B130" s="86" t="s">
        <v>223</v>
      </c>
      <c r="C130" s="79"/>
      <c r="D130" s="79"/>
      <c r="E130" s="79"/>
      <c r="F130" s="79"/>
    </row>
    <row r="131" spans="1:12" ht="12" customHeight="1" thickBot="1">
      <c r="A131" s="26" t="s">
        <v>224</v>
      </c>
      <c r="B131" s="84" t="s">
        <v>225</v>
      </c>
      <c r="C131" s="41">
        <f>+C132+C133+C134+C135</f>
        <v>0</v>
      </c>
      <c r="D131" s="41">
        <f>+D132+D133+D134+D135</f>
        <v>20000</v>
      </c>
      <c r="E131" s="41">
        <v>-20000</v>
      </c>
      <c r="F131" s="41">
        <f>+F132+F133+F134+F135</f>
        <v>0</v>
      </c>
      <c r="L131" s="87"/>
    </row>
    <row r="132" spans="1:12">
      <c r="A132" s="29" t="s">
        <v>102</v>
      </c>
      <c r="B132" s="85" t="s">
        <v>226</v>
      </c>
      <c r="C132" s="79"/>
      <c r="D132" s="79"/>
      <c r="E132" s="79"/>
      <c r="F132" s="79"/>
    </row>
    <row r="133" spans="1:12" ht="12" customHeight="1">
      <c r="A133" s="29" t="s">
        <v>104</v>
      </c>
      <c r="B133" s="85" t="s">
        <v>227</v>
      </c>
      <c r="C133" s="79"/>
      <c r="D133" s="79"/>
      <c r="E133" s="79"/>
      <c r="F133" s="79"/>
    </row>
    <row r="134" spans="1:12" s="63" customFormat="1" ht="12" customHeight="1">
      <c r="A134" s="29" t="s">
        <v>106</v>
      </c>
      <c r="B134" s="85" t="s">
        <v>228</v>
      </c>
      <c r="C134" s="79"/>
      <c r="D134" s="79">
        <v>20000</v>
      </c>
      <c r="E134" s="79">
        <v>-20000</v>
      </c>
      <c r="F134" s="79"/>
    </row>
    <row r="135" spans="1:12" s="63" customFormat="1" ht="12" customHeight="1" thickBot="1">
      <c r="A135" s="72" t="s">
        <v>108</v>
      </c>
      <c r="B135" s="86" t="s">
        <v>229</v>
      </c>
      <c r="C135" s="79"/>
      <c r="D135" s="79"/>
      <c r="E135" s="79"/>
      <c r="F135" s="79"/>
    </row>
    <row r="136" spans="1:12" s="63" customFormat="1" ht="12" customHeight="1" thickBot="1">
      <c r="A136" s="26" t="s">
        <v>110</v>
      </c>
      <c r="B136" s="84" t="s">
        <v>230</v>
      </c>
      <c r="C136" s="88">
        <f>+C137+C138+C139+C140</f>
        <v>0</v>
      </c>
      <c r="D136" s="88">
        <f>+D137+D138+D139+D140</f>
        <v>0</v>
      </c>
      <c r="E136" s="88"/>
      <c r="F136" s="88">
        <f>+F137+F138+F139+F140</f>
        <v>0</v>
      </c>
    </row>
    <row r="137" spans="1:12" s="63" customFormat="1" ht="12" customHeight="1">
      <c r="A137" s="29" t="s">
        <v>112</v>
      </c>
      <c r="B137" s="85" t="s">
        <v>231</v>
      </c>
      <c r="C137" s="79"/>
      <c r="D137" s="79"/>
      <c r="E137" s="79"/>
      <c r="F137" s="79"/>
    </row>
    <row r="138" spans="1:12" s="63" customFormat="1" ht="12" customHeight="1">
      <c r="A138" s="29" t="s">
        <v>114</v>
      </c>
      <c r="B138" s="85" t="s">
        <v>232</v>
      </c>
      <c r="C138" s="79"/>
      <c r="D138" s="79"/>
      <c r="E138" s="79"/>
      <c r="F138" s="79"/>
    </row>
    <row r="139" spans="1:12" s="63" customFormat="1" ht="12" customHeight="1">
      <c r="A139" s="29" t="s">
        <v>116</v>
      </c>
      <c r="B139" s="85" t="s">
        <v>233</v>
      </c>
      <c r="C139" s="79"/>
      <c r="D139" s="79"/>
      <c r="E139" s="79"/>
      <c r="F139" s="79"/>
    </row>
    <row r="140" spans="1:12" ht="12.75" customHeight="1" thickBot="1">
      <c r="A140" s="29" t="s">
        <v>118</v>
      </c>
      <c r="B140" s="85" t="s">
        <v>234</v>
      </c>
      <c r="C140" s="79"/>
      <c r="D140" s="79"/>
      <c r="E140" s="79"/>
      <c r="F140" s="79"/>
    </row>
    <row r="141" spans="1:12" ht="12" customHeight="1" thickBot="1">
      <c r="A141" s="26" t="s">
        <v>120</v>
      </c>
      <c r="B141" s="84" t="s">
        <v>235</v>
      </c>
      <c r="C141" s="89">
        <f>+C122+C126+C131+C136</f>
        <v>0</v>
      </c>
      <c r="D141" s="89">
        <f>+D122+D126+D131+D136</f>
        <v>59993</v>
      </c>
      <c r="E141" s="89">
        <v>-20000</v>
      </c>
      <c r="F141" s="89">
        <f>+F122+F126+F131+F136</f>
        <v>39993</v>
      </c>
    </row>
    <row r="142" spans="1:12" ht="15" customHeight="1" thickBot="1">
      <c r="A142" s="90" t="s">
        <v>236</v>
      </c>
      <c r="B142" s="91" t="s">
        <v>237</v>
      </c>
      <c r="C142" s="89">
        <f>+C121+C141</f>
        <v>973962</v>
      </c>
      <c r="D142" s="89">
        <f>+D121+D141</f>
        <v>86037</v>
      </c>
      <c r="E142" s="89">
        <f>+E121+E141</f>
        <v>25632</v>
      </c>
      <c r="F142" s="89">
        <f>+F121+F141</f>
        <v>1085631</v>
      </c>
    </row>
    <row r="143" spans="1:12" ht="13.5" thickBot="1"/>
    <row r="144" spans="1:12" ht="15" customHeight="1" thickBot="1">
      <c r="A144" s="95" t="s">
        <v>238</v>
      </c>
      <c r="B144" s="96"/>
      <c r="C144" s="97">
        <v>100</v>
      </c>
      <c r="D144" s="97">
        <v>95</v>
      </c>
      <c r="E144" s="97"/>
      <c r="F144" s="97">
        <v>95</v>
      </c>
    </row>
    <row r="145" spans="1:6" ht="14.25" customHeight="1" thickBot="1">
      <c r="A145" s="95" t="s">
        <v>239</v>
      </c>
      <c r="B145" s="96"/>
      <c r="C145" s="97">
        <v>18</v>
      </c>
      <c r="D145" s="97">
        <v>82</v>
      </c>
      <c r="E145" s="97"/>
      <c r="F145" s="97">
        <v>82</v>
      </c>
    </row>
    <row r="152" spans="1:6">
      <c r="B152" s="99"/>
    </row>
  </sheetData>
  <sheetProtection formatCells="0"/>
  <printOptions horizontalCentered="1"/>
  <pageMargins left="0.78740157480314965" right="0.78740157480314965" top="1.4173228346456694" bottom="0.98425196850393704" header="0.74803149606299213" footer="0.78740157480314965"/>
  <pageSetup paperSize="9" scale="65" orientation="portrait" verticalDpi="300" r:id="rId1"/>
  <headerFooter alignWithMargins="0">
    <oddHeader>&amp;C&amp;"Times New Roman CE,Félkövér"&amp;16ÓCSA VÁROS ÖNKORMÁNYZAT   2014 ÉVI  KÖLTSÉGVETÉSÉNEK                                                         2.sz.Módosítása</oddHeader>
  </headerFooter>
  <rowBreaks count="1" manualBreakCount="1"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 sz. Önk</vt:lpstr>
      <vt:lpstr>'1. sz. Önk'!Nyomtatási_cím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konyveles1</dc:creator>
  <cp:lastModifiedBy>Onkorm-001</cp:lastModifiedBy>
  <cp:lastPrinted>2014-09-04T09:21:44Z</cp:lastPrinted>
  <dcterms:created xsi:type="dcterms:W3CDTF">2014-08-28T11:19:51Z</dcterms:created>
  <dcterms:modified xsi:type="dcterms:W3CDTF">2014-10-29T10:28:30Z</dcterms:modified>
</cp:coreProperties>
</file>